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akamasa\Pictures\bioinfoliteracy\"/>
    </mc:Choice>
  </mc:AlternateContent>
  <xr:revisionPtr revIDLastSave="0" documentId="13_ncr:1_{8781CE21-1A66-4A70-9647-33805A4D02E5}" xr6:coauthVersionLast="47" xr6:coauthVersionMax="47" xr10:uidLastSave="{00000000-0000-0000-0000-000000000000}"/>
  <bookViews>
    <workbookView xWindow="-105" yWindow="0" windowWidth="18600" windowHeight="15585" xr2:uid="{8DB86518-C167-49C7-827D-859E0525AC6E}"/>
  </bookViews>
  <sheets>
    <sheet name="実験予定" sheetId="6" r:id="rId1"/>
    <sheet name="01" sheetId="5" r:id="rId2"/>
    <sheet name="05" sheetId="4" r:id="rId3"/>
    <sheet name="04" sheetId="3" r:id="rId4"/>
    <sheet name="03" sheetId="2" r:id="rId5"/>
    <sheet name="02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6" l="1"/>
  <c r="B8" i="6"/>
  <c r="B9" i="6"/>
  <c r="B10" i="6" s="1"/>
  <c r="B11" i="6" s="1"/>
  <c r="B12" i="6" s="1"/>
  <c r="B6" i="6"/>
  <c r="D11" i="5"/>
  <c r="D10" i="5"/>
  <c r="D9" i="5"/>
  <c r="D12" i="5" s="1"/>
  <c r="C5" i="5"/>
  <c r="D5" i="5" s="1"/>
  <c r="E5" i="5" s="1"/>
  <c r="D11" i="4"/>
  <c r="D10" i="4"/>
  <c r="D9" i="4"/>
  <c r="D12" i="4" s="1"/>
  <c r="C5" i="4"/>
  <c r="D5" i="4" s="1"/>
  <c r="E5" i="4" s="1"/>
  <c r="D14" i="3"/>
  <c r="D12" i="3"/>
  <c r="D11" i="3"/>
  <c r="D10" i="3"/>
  <c r="D9" i="3"/>
  <c r="C5" i="3"/>
  <c r="D5" i="3" s="1"/>
  <c r="E5" i="3" s="1"/>
  <c r="E5" i="2"/>
  <c r="D11" i="2"/>
  <c r="D10" i="2"/>
  <c r="D9" i="2"/>
  <c r="C5" i="2"/>
  <c r="D5" i="2" s="1"/>
  <c r="D10" i="1"/>
  <c r="D11" i="1"/>
  <c r="D9" i="1"/>
  <c r="D5" i="1"/>
  <c r="C5" i="1"/>
  <c r="D14" i="5" l="1"/>
  <c r="D14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Suzuki Takamasa</author>
  </authors>
  <commentList>
    <comment ref="B9" authorId="0" shapeId="0" xr:uid="{5E80CD5B-8CF0-4A9A-8E2F-CA406037F27A}">
      <text>
        <r>
          <rPr>
            <sz val="9"/>
            <color indexed="81"/>
            <rFont val="MS P ゴシック"/>
            <family val="3"/>
            <charset val="128"/>
          </rPr>
          <t>支出を賄えるように割合を検討する。</t>
        </r>
      </text>
    </comment>
    <comment ref="D12" authorId="0" shapeId="0" xr:uid="{877507FF-BEBB-460C-B4EE-DBCE6A32A91A}">
      <text>
        <r>
          <rPr>
            <sz val="9"/>
            <color indexed="81"/>
            <rFont val="MS P ゴシック"/>
            <family val="3"/>
            <charset val="128"/>
          </rPr>
          <t>計算式を入力する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Suzuki Takamasa</author>
  </authors>
  <commentList>
    <comment ref="E4" authorId="0" shapeId="0" xr:uid="{905F149D-49FE-494D-B2B8-EC9D2C7B7862}">
      <text>
        <r>
          <rPr>
            <sz val="9"/>
            <color indexed="81"/>
            <rFont val="MS P ゴシック"/>
            <family val="3"/>
            <charset val="128"/>
          </rPr>
          <t>'(シングルクオーテーション)に続けて+税と入力する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Suzuki Takamasa</author>
  </authors>
  <commentList>
    <comment ref="C5" authorId="0" shapeId="0" xr:uid="{F302D3C0-93B8-44A8-BA80-AC0707D9C7AC}">
      <text>
        <r>
          <rPr>
            <sz val="9"/>
            <color indexed="81"/>
            <rFont val="MS P ゴシック"/>
            <family val="3"/>
            <charset val="128"/>
          </rPr>
          <t>=sum(まで入力する
C9:C11のセル範囲を選択する。
)を入力する。</t>
        </r>
      </text>
    </comment>
    <comment ref="D5" authorId="0" shapeId="0" xr:uid="{24DEEE50-96E7-4050-AC18-8A9B3AFE6DC1}">
      <text>
        <r>
          <rPr>
            <sz val="9"/>
            <color indexed="81"/>
            <rFont val="MS P ゴシック"/>
            <family val="3"/>
            <charset val="128"/>
          </rPr>
          <t>=と入力する。
B5のセルをクリックする。
*を入力する。
C5のセルをクリックする。
Enterキーを教えて確定する。</t>
        </r>
      </text>
    </comment>
    <comment ref="D9" authorId="0" shapeId="0" xr:uid="{E4CDEE3C-9DDD-4539-BFE6-B42080BA7149}">
      <text>
        <r>
          <rPr>
            <sz val="9"/>
            <color indexed="81"/>
            <rFont val="MS P ゴシック"/>
            <family val="3"/>
            <charset val="128"/>
          </rPr>
          <t>D5のセルをクリックする。
Ctrl + cを押してコピーする。
D9:D11のセル範囲を選択する。
Ctrl + vを押して貼り付ける。</t>
        </r>
      </text>
    </comment>
  </commentList>
</comments>
</file>

<file path=xl/sharedStrings.xml><?xml version="1.0" encoding="utf-8"?>
<sst xmlns="http://schemas.openxmlformats.org/spreadsheetml/2006/main" count="85" uniqueCount="39">
  <si>
    <t>歓迎会費用</t>
    <rPh sb="0" eb="2">
      <t>カンゲイ</t>
    </rPh>
    <rPh sb="2" eb="3">
      <t>カイ</t>
    </rPh>
    <rPh sb="3" eb="5">
      <t>ヒヨウ</t>
    </rPh>
    <phoneticPr fontId="1"/>
  </si>
  <si>
    <t>支出</t>
    <rPh sb="0" eb="2">
      <t>シシュツ</t>
    </rPh>
    <phoneticPr fontId="1"/>
  </si>
  <si>
    <t>価格</t>
    <rPh sb="0" eb="2">
      <t>カカク</t>
    </rPh>
    <phoneticPr fontId="1"/>
  </si>
  <si>
    <t>人数</t>
    <rPh sb="0" eb="2">
      <t>ニンズウ</t>
    </rPh>
    <phoneticPr fontId="1"/>
  </si>
  <si>
    <t>合計</t>
    <rPh sb="0" eb="2">
      <t>ゴウケイ</t>
    </rPh>
    <phoneticPr fontId="1"/>
  </si>
  <si>
    <t>飲み放題</t>
    <rPh sb="0" eb="1">
      <t>ノ</t>
    </rPh>
    <rPh sb="2" eb="4">
      <t>ホウダイ</t>
    </rPh>
    <phoneticPr fontId="1"/>
  </si>
  <si>
    <t>収入</t>
    <rPh sb="0" eb="2">
      <t>シュウニュウ</t>
    </rPh>
    <phoneticPr fontId="1"/>
  </si>
  <si>
    <t>新人</t>
    <rPh sb="0" eb="2">
      <t>シンジン</t>
    </rPh>
    <phoneticPr fontId="1"/>
  </si>
  <si>
    <t>古株</t>
    <rPh sb="0" eb="2">
      <t>フルカブ</t>
    </rPh>
    <phoneticPr fontId="1"/>
  </si>
  <si>
    <t>ボス</t>
    <phoneticPr fontId="1"/>
  </si>
  <si>
    <t>+税</t>
    <rPh sb="1" eb="2">
      <t>ゼイ</t>
    </rPh>
    <phoneticPr fontId="1"/>
  </si>
  <si>
    <t>差</t>
    <rPh sb="0" eb="1">
      <t>サ</t>
    </rPh>
    <phoneticPr fontId="1"/>
  </si>
  <si>
    <t>実験の日程</t>
    <rPh sb="0" eb="2">
      <t>ジッケン</t>
    </rPh>
    <rPh sb="3" eb="5">
      <t>ニッテイ</t>
    </rPh>
    <phoneticPr fontId="1"/>
  </si>
  <si>
    <t>1回目</t>
    <rPh sb="1" eb="3">
      <t>カイメ</t>
    </rPh>
    <phoneticPr fontId="1"/>
  </si>
  <si>
    <t>2回目</t>
    <rPh sb="1" eb="3">
      <t>カイメ</t>
    </rPh>
    <phoneticPr fontId="1"/>
  </si>
  <si>
    <t>3回目</t>
    <rPh sb="1" eb="3">
      <t>カイメ</t>
    </rPh>
    <phoneticPr fontId="1"/>
  </si>
  <si>
    <t>4回目</t>
    <rPh sb="1" eb="3">
      <t>カイメ</t>
    </rPh>
    <phoneticPr fontId="1"/>
  </si>
  <si>
    <t>5回目</t>
    <rPh sb="1" eb="3">
      <t>カイメ</t>
    </rPh>
    <phoneticPr fontId="1"/>
  </si>
  <si>
    <t>6回目</t>
    <rPh sb="1" eb="3">
      <t>カイメ</t>
    </rPh>
    <phoneticPr fontId="1"/>
  </si>
  <si>
    <t>7回目</t>
    <rPh sb="1" eb="3">
      <t>カイメ</t>
    </rPh>
    <phoneticPr fontId="1"/>
  </si>
  <si>
    <t>8回目</t>
    <rPh sb="1" eb="3">
      <t>カイメ</t>
    </rPh>
    <phoneticPr fontId="1"/>
  </si>
  <si>
    <t>有機化学実験説明</t>
    <rPh sb="0" eb="2">
      <t>ユウキ</t>
    </rPh>
    <rPh sb="2" eb="4">
      <t>カガク</t>
    </rPh>
    <rPh sb="4" eb="6">
      <t>ジッケン</t>
    </rPh>
    <rPh sb="6" eb="8">
      <t>セツメイ</t>
    </rPh>
    <phoneticPr fontId="1"/>
  </si>
  <si>
    <t>アセチルサリチル酸の合成</t>
    <rPh sb="8" eb="9">
      <t>サン</t>
    </rPh>
    <rPh sb="10" eb="12">
      <t>ゴウセイ</t>
    </rPh>
    <phoneticPr fontId="1"/>
  </si>
  <si>
    <t>サリチル酸メチルの合成・アセチルサリチル酸の精製</t>
    <rPh sb="4" eb="5">
      <t>サン</t>
    </rPh>
    <rPh sb="9" eb="11">
      <t>ゴウセイ</t>
    </rPh>
    <rPh sb="20" eb="21">
      <t>サン</t>
    </rPh>
    <rPh sb="22" eb="24">
      <t>セイセイ</t>
    </rPh>
    <phoneticPr fontId="1"/>
  </si>
  <si>
    <t>サリチル酸メチルの合成の後処理・アセチルサリチル酸の融点および赤外線吸収スペクトル測定(IR測定)-1</t>
    <rPh sb="4" eb="5">
      <t>サン</t>
    </rPh>
    <rPh sb="9" eb="11">
      <t>ゴウセイ</t>
    </rPh>
    <rPh sb="12" eb="13">
      <t>アト</t>
    </rPh>
    <rPh sb="13" eb="15">
      <t>ショリ</t>
    </rPh>
    <rPh sb="24" eb="25">
      <t>サン</t>
    </rPh>
    <rPh sb="26" eb="28">
      <t>ユウテン</t>
    </rPh>
    <rPh sb="31" eb="34">
      <t>セキガイセン</t>
    </rPh>
    <rPh sb="34" eb="36">
      <t>キュウシュウ</t>
    </rPh>
    <rPh sb="41" eb="43">
      <t>ソクテイ</t>
    </rPh>
    <rPh sb="46" eb="48">
      <t>ソクテイ</t>
    </rPh>
    <phoneticPr fontId="1"/>
  </si>
  <si>
    <t>減圧蒸留によるサリチル酸メチルの精製</t>
    <rPh sb="0" eb="2">
      <t>ゲンアツ</t>
    </rPh>
    <rPh sb="2" eb="4">
      <t>ジョウリュウ</t>
    </rPh>
    <rPh sb="11" eb="12">
      <t>サン</t>
    </rPh>
    <rPh sb="16" eb="18">
      <t>セイセイ</t>
    </rPh>
    <phoneticPr fontId="1"/>
  </si>
  <si>
    <t>アセチルサリチル酸、サリチル酸メチルの薄層クロマトグラフィーおよび官能基定性分析・アセチルサリチル酸の融点およびIR測定 -2</t>
    <rPh sb="8" eb="9">
      <t>サン</t>
    </rPh>
    <rPh sb="14" eb="15">
      <t>サン</t>
    </rPh>
    <rPh sb="19" eb="21">
      <t>ハクソウ</t>
    </rPh>
    <rPh sb="33" eb="36">
      <t>カンノウキ</t>
    </rPh>
    <rPh sb="36" eb="38">
      <t>テイセイ</t>
    </rPh>
    <rPh sb="38" eb="40">
      <t>ブンセキ</t>
    </rPh>
    <rPh sb="49" eb="50">
      <t>サン</t>
    </rPh>
    <rPh sb="51" eb="53">
      <t>ユウテン</t>
    </rPh>
    <rPh sb="58" eb="60">
      <t>ソクテイ</t>
    </rPh>
    <phoneticPr fontId="1"/>
  </si>
  <si>
    <t>サリチル酸メチルのHPLC分析</t>
    <rPh sb="4" eb="5">
      <t>サン</t>
    </rPh>
    <rPh sb="13" eb="15">
      <t>ブンセキ</t>
    </rPh>
    <phoneticPr fontId="1"/>
  </si>
  <si>
    <t>有機化学実験のまとめ</t>
    <rPh sb="0" eb="2">
      <t>ユウキ</t>
    </rPh>
    <rPh sb="2" eb="4">
      <t>カガク</t>
    </rPh>
    <rPh sb="4" eb="6">
      <t>ジッケン</t>
    </rPh>
    <phoneticPr fontId="1"/>
  </si>
  <si>
    <t>アセチルサリチル酸</t>
    <rPh sb="8" eb="9">
      <t>サン</t>
    </rPh>
    <phoneticPr fontId="1"/>
  </si>
  <si>
    <t>サリチル酸メチル</t>
    <rPh sb="4" eb="5">
      <t>サン</t>
    </rPh>
    <phoneticPr fontId="1"/>
  </si>
  <si>
    <t>合成</t>
    <rPh sb="0" eb="2">
      <t>ゴウセイ</t>
    </rPh>
    <phoneticPr fontId="1"/>
  </si>
  <si>
    <t>精製</t>
    <rPh sb="0" eb="2">
      <t>セイセイ</t>
    </rPh>
    <phoneticPr fontId="1"/>
  </si>
  <si>
    <t>融点、IR測定</t>
    <rPh sb="0" eb="2">
      <t>ユウテン</t>
    </rPh>
    <rPh sb="5" eb="7">
      <t>ソクテイ</t>
    </rPh>
    <phoneticPr fontId="1"/>
  </si>
  <si>
    <t>後処理</t>
    <rPh sb="0" eb="1">
      <t>アト</t>
    </rPh>
    <rPh sb="1" eb="3">
      <t>ショリ</t>
    </rPh>
    <phoneticPr fontId="1"/>
  </si>
  <si>
    <t>クロマトグラフィー
IR測定</t>
    <rPh sb="12" eb="14">
      <t>ソクテイ</t>
    </rPh>
    <phoneticPr fontId="1"/>
  </si>
  <si>
    <t>クロマトグラフィー</t>
    <phoneticPr fontId="1"/>
  </si>
  <si>
    <t>HPLC</t>
    <phoneticPr fontId="1"/>
  </si>
  <si>
    <t>有機化学実験</t>
    <rPh sb="0" eb="2">
      <t>ユウキ</t>
    </rPh>
    <rPh sb="2" eb="4">
      <t>カガク</t>
    </rPh>
    <rPh sb="4" eb="6">
      <t>ジッケン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</si>
</sst>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9" formatCode="&quot;¥&quot;#,##0_);[Red]\(&quot;¥&quot;#,##0\)"/>
    <numFmt numFmtId="182" formatCode="m&quot;月&quot;d&quot;日&quot;;@"/>
  </numFmts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2" borderId="0" xfId="0" applyFill="1">
      <alignment vertical="center"/>
    </xf>
    <xf numFmtId="179" fontId="0" fillId="0" borderId="0" xfId="0" applyNumberFormat="1">
      <alignment vertical="center"/>
    </xf>
    <xf numFmtId="179" fontId="0" fillId="2" borderId="0" xfId="0" applyNumberFormat="1" applyFill="1">
      <alignment vertical="center"/>
    </xf>
    <xf numFmtId="6" fontId="0" fillId="0" borderId="0" xfId="0" applyNumberFormat="1">
      <alignment vertical="center"/>
    </xf>
    <xf numFmtId="0" fontId="0" fillId="0" borderId="1" xfId="0" applyBorder="1">
      <alignment vertical="center"/>
    </xf>
    <xf numFmtId="182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16C2C-643B-4E9B-9F11-00698F3B61B8}">
  <dimension ref="A1:E12"/>
  <sheetViews>
    <sheetView tabSelected="1" workbookViewId="0">
      <selection activeCell="C7" sqref="C7"/>
    </sheetView>
  </sheetViews>
  <sheetFormatPr defaultRowHeight="18.75"/>
  <cols>
    <col min="2" max="2" width="10.25" bestFit="1" customWidth="1"/>
    <col min="3" max="3" width="40.125" customWidth="1"/>
    <col min="4" max="4" width="19.25" bestFit="1" customWidth="1"/>
    <col min="5" max="5" width="19.125" bestFit="1" customWidth="1"/>
  </cols>
  <sheetData>
    <row r="1" spans="1:5" ht="24">
      <c r="A1" s="9" t="s">
        <v>38</v>
      </c>
      <c r="B1" s="9"/>
      <c r="C1" s="9"/>
      <c r="D1" s="9"/>
      <c r="E1" s="9"/>
    </row>
    <row r="2" spans="1:5">
      <c r="A2" t="s">
        <v>12</v>
      </c>
    </row>
    <row r="4" spans="1:5">
      <c r="A4" s="6"/>
      <c r="B4" s="6"/>
      <c r="C4" s="6"/>
      <c r="D4" s="6" t="s">
        <v>29</v>
      </c>
      <c r="E4" s="6" t="s">
        <v>30</v>
      </c>
    </row>
    <row r="5" spans="1:5">
      <c r="A5" s="6" t="s">
        <v>13</v>
      </c>
      <c r="B5" s="7">
        <v>45757</v>
      </c>
      <c r="C5" s="8" t="s">
        <v>21</v>
      </c>
      <c r="D5" s="6"/>
      <c r="E5" s="6"/>
    </row>
    <row r="6" spans="1:5">
      <c r="A6" s="6" t="s">
        <v>14</v>
      </c>
      <c r="B6" s="7">
        <f>B5+7</f>
        <v>45764</v>
      </c>
      <c r="C6" s="8" t="s">
        <v>22</v>
      </c>
      <c r="D6" s="6" t="s">
        <v>31</v>
      </c>
      <c r="E6" s="6"/>
    </row>
    <row r="7" spans="1:5" ht="37.5">
      <c r="A7" s="6" t="s">
        <v>15</v>
      </c>
      <c r="B7" s="7">
        <f t="shared" ref="B7:B12" si="0">B6+7</f>
        <v>45771</v>
      </c>
      <c r="C7" s="8" t="s">
        <v>23</v>
      </c>
      <c r="D7" s="6" t="s">
        <v>32</v>
      </c>
      <c r="E7" s="6" t="s">
        <v>31</v>
      </c>
    </row>
    <row r="8" spans="1:5" ht="56.25">
      <c r="A8" s="6" t="s">
        <v>16</v>
      </c>
      <c r="B8" s="7">
        <f t="shared" si="0"/>
        <v>45778</v>
      </c>
      <c r="C8" s="8" t="s">
        <v>24</v>
      </c>
      <c r="D8" s="6" t="s">
        <v>33</v>
      </c>
      <c r="E8" s="6" t="s">
        <v>34</v>
      </c>
    </row>
    <row r="9" spans="1:5">
      <c r="A9" s="6" t="s">
        <v>17</v>
      </c>
      <c r="B9" s="7">
        <f t="shared" si="0"/>
        <v>45785</v>
      </c>
      <c r="C9" s="8" t="s">
        <v>25</v>
      </c>
      <c r="D9" s="6"/>
      <c r="E9" s="6" t="s">
        <v>32</v>
      </c>
    </row>
    <row r="10" spans="1:5" ht="56.25">
      <c r="A10" s="6" t="s">
        <v>18</v>
      </c>
      <c r="B10" s="7">
        <f t="shared" si="0"/>
        <v>45792</v>
      </c>
      <c r="C10" s="8" t="s">
        <v>26</v>
      </c>
      <c r="D10" s="8" t="s">
        <v>35</v>
      </c>
      <c r="E10" s="6" t="s">
        <v>36</v>
      </c>
    </row>
    <row r="11" spans="1:5">
      <c r="A11" s="6" t="s">
        <v>19</v>
      </c>
      <c r="B11" s="7">
        <f t="shared" si="0"/>
        <v>45799</v>
      </c>
      <c r="C11" s="8" t="s">
        <v>27</v>
      </c>
      <c r="D11" s="6"/>
      <c r="E11" s="6" t="s">
        <v>37</v>
      </c>
    </row>
    <row r="12" spans="1:5">
      <c r="A12" s="6" t="s">
        <v>20</v>
      </c>
      <c r="B12" s="7">
        <f t="shared" si="0"/>
        <v>45806</v>
      </c>
      <c r="C12" s="8" t="s">
        <v>28</v>
      </c>
      <c r="D12" s="6"/>
      <c r="E12" s="6"/>
    </row>
  </sheetData>
  <mergeCells count="1">
    <mergeCell ref="A1:E1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35105-9E77-4B73-9924-548A08C3A80D}">
  <dimension ref="A1:E14"/>
  <sheetViews>
    <sheetView zoomScale="90" zoomScaleNormal="90" workbookViewId="0">
      <selection activeCell="E27" sqref="E27"/>
    </sheetView>
  </sheetViews>
  <sheetFormatPr defaultRowHeight="18.75"/>
  <cols>
    <col min="1" max="1" width="11" bestFit="1" customWidth="1"/>
    <col min="2" max="5" width="9.375" customWidth="1"/>
  </cols>
  <sheetData>
    <row r="1" spans="1:5">
      <c r="A1" t="s">
        <v>0</v>
      </c>
    </row>
    <row r="3" spans="1:5">
      <c r="A3" t="s">
        <v>1</v>
      </c>
    </row>
    <row r="4" spans="1:5">
      <c r="B4" t="s">
        <v>2</v>
      </c>
      <c r="C4" t="s">
        <v>3</v>
      </c>
      <c r="D4" t="s">
        <v>4</v>
      </c>
      <c r="E4" s="1" t="s">
        <v>10</v>
      </c>
    </row>
    <row r="5" spans="1:5">
      <c r="A5" t="s">
        <v>5</v>
      </c>
      <c r="B5" s="3">
        <v>3000</v>
      </c>
      <c r="C5">
        <f>SUM(C9:C11)</f>
        <v>20</v>
      </c>
      <c r="D5" s="3">
        <f>B5*C5</f>
        <v>60000</v>
      </c>
      <c r="E5" s="3">
        <f>D5*1.1</f>
        <v>66000</v>
      </c>
    </row>
    <row r="7" spans="1:5">
      <c r="A7" t="s">
        <v>6</v>
      </c>
    </row>
    <row r="9" spans="1:5">
      <c r="A9" t="s">
        <v>7</v>
      </c>
      <c r="B9" s="4">
        <v>1500</v>
      </c>
      <c r="C9">
        <v>9</v>
      </c>
      <c r="D9" s="3">
        <f>B9*C9</f>
        <v>13500</v>
      </c>
    </row>
    <row r="10" spans="1:5">
      <c r="A10" t="s">
        <v>8</v>
      </c>
      <c r="B10" s="4">
        <v>4000</v>
      </c>
      <c r="C10">
        <v>10</v>
      </c>
      <c r="D10" s="3">
        <f t="shared" ref="D10:D11" si="0">B10*C10</f>
        <v>40000</v>
      </c>
    </row>
    <row r="11" spans="1:5">
      <c r="A11" t="s">
        <v>9</v>
      </c>
      <c r="B11" s="4">
        <v>10000</v>
      </c>
      <c r="C11">
        <v>1</v>
      </c>
      <c r="D11" s="3">
        <f t="shared" si="0"/>
        <v>10000</v>
      </c>
    </row>
    <row r="12" spans="1:5">
      <c r="C12" t="s">
        <v>4</v>
      </c>
      <c r="D12" s="3">
        <f>SUM(D9:D11)</f>
        <v>63500</v>
      </c>
    </row>
    <row r="14" spans="1:5">
      <c r="C14" t="s">
        <v>11</v>
      </c>
      <c r="D14" s="5">
        <f>D12-E5</f>
        <v>-2500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5A681-EE23-429B-B0A4-653358DF8E02}">
  <dimension ref="A3:E14"/>
  <sheetViews>
    <sheetView zoomScale="90" zoomScaleNormal="90" workbookViewId="0">
      <selection activeCell="E23" sqref="E23"/>
    </sheetView>
  </sheetViews>
  <sheetFormatPr defaultRowHeight="18.75"/>
  <sheetData>
    <row r="3" spans="1:5">
      <c r="A3" t="s">
        <v>1</v>
      </c>
    </row>
    <row r="4" spans="1:5">
      <c r="B4" t="s">
        <v>2</v>
      </c>
      <c r="C4" t="s">
        <v>3</v>
      </c>
      <c r="D4" t="s">
        <v>4</v>
      </c>
      <c r="E4" s="1" t="s">
        <v>10</v>
      </c>
    </row>
    <row r="5" spans="1:5">
      <c r="A5" t="s">
        <v>5</v>
      </c>
      <c r="B5">
        <v>3000</v>
      </c>
      <c r="C5">
        <f>SUM(C9:C11)</f>
        <v>20</v>
      </c>
      <c r="D5">
        <f>B5*C5</f>
        <v>60000</v>
      </c>
      <c r="E5">
        <f>D5*1.1</f>
        <v>66000</v>
      </c>
    </row>
    <row r="7" spans="1:5">
      <c r="A7" t="s">
        <v>6</v>
      </c>
    </row>
    <row r="9" spans="1:5">
      <c r="A9" t="s">
        <v>7</v>
      </c>
      <c r="B9" s="2">
        <v>1500</v>
      </c>
      <c r="C9">
        <v>9</v>
      </c>
      <c r="D9">
        <f>B9*C9</f>
        <v>13500</v>
      </c>
    </row>
    <row r="10" spans="1:5">
      <c r="A10" t="s">
        <v>8</v>
      </c>
      <c r="B10" s="2">
        <v>4000</v>
      </c>
      <c r="C10">
        <v>10</v>
      </c>
      <c r="D10">
        <f t="shared" ref="D10:D11" si="0">B10*C10</f>
        <v>40000</v>
      </c>
    </row>
    <row r="11" spans="1:5">
      <c r="A11" t="s">
        <v>9</v>
      </c>
      <c r="B11" s="2">
        <v>10000</v>
      </c>
      <c r="C11">
        <v>1</v>
      </c>
      <c r="D11">
        <f t="shared" si="0"/>
        <v>10000</v>
      </c>
    </row>
    <row r="12" spans="1:5">
      <c r="C12" t="s">
        <v>4</v>
      </c>
      <c r="D12">
        <f>SUM(D9:D11)</f>
        <v>63500</v>
      </c>
    </row>
    <row r="14" spans="1:5">
      <c r="C14" t="s">
        <v>11</v>
      </c>
      <c r="D14">
        <f>D12-E5</f>
        <v>-2500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80151-B99C-4D9C-AB31-AEBB5217F39C}">
  <dimension ref="A3:E14"/>
  <sheetViews>
    <sheetView showFormulas="1" zoomScale="90" zoomScaleNormal="90" workbookViewId="0">
      <selection activeCell="D18" sqref="D18"/>
    </sheetView>
  </sheetViews>
  <sheetFormatPr defaultRowHeight="18.75"/>
  <sheetData>
    <row r="3" spans="1:5">
      <c r="A3" t="s">
        <v>1</v>
      </c>
    </row>
    <row r="4" spans="1:5">
      <c r="B4" t="s">
        <v>2</v>
      </c>
      <c r="C4" t="s">
        <v>3</v>
      </c>
      <c r="D4" t="s">
        <v>4</v>
      </c>
      <c r="E4" s="1" t="s">
        <v>10</v>
      </c>
    </row>
    <row r="5" spans="1:5">
      <c r="A5" t="s">
        <v>5</v>
      </c>
      <c r="B5">
        <v>3000</v>
      </c>
      <c r="C5">
        <f>SUM(C9:C11)</f>
        <v>20</v>
      </c>
      <c r="D5">
        <f>B5*C5</f>
        <v>60000</v>
      </c>
      <c r="E5">
        <f>D5*1.1</f>
        <v>66000</v>
      </c>
    </row>
    <row r="7" spans="1:5">
      <c r="A7" t="s">
        <v>6</v>
      </c>
    </row>
    <row r="9" spans="1:5">
      <c r="A9" t="s">
        <v>7</v>
      </c>
      <c r="B9" s="2">
        <v>1500</v>
      </c>
      <c r="C9">
        <v>9</v>
      </c>
      <c r="D9">
        <f>B9*C9</f>
        <v>13500</v>
      </c>
    </row>
    <row r="10" spans="1:5">
      <c r="A10" t="s">
        <v>8</v>
      </c>
      <c r="B10" s="2">
        <v>4000</v>
      </c>
      <c r="C10">
        <v>10</v>
      </c>
      <c r="D10">
        <f t="shared" ref="D10:D11" si="0">B10*C10</f>
        <v>40000</v>
      </c>
    </row>
    <row r="11" spans="1:5">
      <c r="A11" t="s">
        <v>9</v>
      </c>
      <c r="B11" s="2">
        <v>10000</v>
      </c>
      <c r="C11">
        <v>1</v>
      </c>
      <c r="D11">
        <f t="shared" si="0"/>
        <v>10000</v>
      </c>
    </row>
    <row r="12" spans="1:5">
      <c r="C12" t="s">
        <v>4</v>
      </c>
      <c r="D12">
        <f>SUM(D9:D11)</f>
        <v>63500</v>
      </c>
    </row>
    <row r="14" spans="1:5">
      <c r="C14" t="s">
        <v>11</v>
      </c>
      <c r="D14">
        <f>D12-E5</f>
        <v>-2500</v>
      </c>
    </row>
  </sheetData>
  <phoneticPr fontId="1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4EAA5-9F23-466F-B61D-E130835AB2E1}">
  <dimension ref="A3:E11"/>
  <sheetViews>
    <sheetView showFormulas="1" zoomScale="90" zoomScaleNormal="90" workbookViewId="0">
      <selection activeCell="E5" sqref="E5"/>
    </sheetView>
  </sheetViews>
  <sheetFormatPr defaultRowHeight="18.75"/>
  <sheetData>
    <row r="3" spans="1:5">
      <c r="A3" t="s">
        <v>1</v>
      </c>
    </row>
    <row r="4" spans="1:5">
      <c r="B4" t="s">
        <v>2</v>
      </c>
      <c r="C4" t="s">
        <v>3</v>
      </c>
      <c r="D4" t="s">
        <v>4</v>
      </c>
      <c r="E4" s="1" t="s">
        <v>10</v>
      </c>
    </row>
    <row r="5" spans="1:5">
      <c r="A5" t="s">
        <v>5</v>
      </c>
      <c r="B5">
        <v>3000</v>
      </c>
      <c r="C5">
        <f>SUM(C9:C11)</f>
        <v>20</v>
      </c>
      <c r="D5">
        <f>B5*C5</f>
        <v>60000</v>
      </c>
      <c r="E5">
        <f>D5*1.1</f>
        <v>66000</v>
      </c>
    </row>
    <row r="7" spans="1:5">
      <c r="A7" t="s">
        <v>6</v>
      </c>
    </row>
    <row r="9" spans="1:5">
      <c r="A9" t="s">
        <v>7</v>
      </c>
      <c r="C9">
        <v>9</v>
      </c>
      <c r="D9">
        <f>B9*C9</f>
        <v>0</v>
      </c>
    </row>
    <row r="10" spans="1:5">
      <c r="A10" t="s">
        <v>8</v>
      </c>
      <c r="C10">
        <v>10</v>
      </c>
      <c r="D10">
        <f t="shared" ref="D10:D11" si="0">B10*C10</f>
        <v>0</v>
      </c>
    </row>
    <row r="11" spans="1:5">
      <c r="A11" t="s">
        <v>9</v>
      </c>
      <c r="C11">
        <v>1</v>
      </c>
      <c r="D11">
        <f t="shared" si="0"/>
        <v>0</v>
      </c>
    </row>
  </sheetData>
  <phoneticPr fontId="1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C93D0-C04F-4BF9-83BD-F892F41288F6}">
  <dimension ref="A3:E11"/>
  <sheetViews>
    <sheetView showFormulas="1" zoomScale="90" zoomScaleNormal="90" workbookViewId="0">
      <selection activeCell="D20" sqref="D20"/>
    </sheetView>
  </sheetViews>
  <sheetFormatPr defaultRowHeight="18.75"/>
  <sheetData>
    <row r="3" spans="1:5">
      <c r="A3" t="s">
        <v>1</v>
      </c>
    </row>
    <row r="4" spans="1:5">
      <c r="B4" t="s">
        <v>2</v>
      </c>
      <c r="C4" t="s">
        <v>3</v>
      </c>
      <c r="D4" t="s">
        <v>4</v>
      </c>
      <c r="E4" s="1"/>
    </row>
    <row r="5" spans="1:5">
      <c r="A5" t="s">
        <v>5</v>
      </c>
      <c r="B5">
        <v>3000</v>
      </c>
      <c r="C5">
        <f>SUM(C9:C11)</f>
        <v>20</v>
      </c>
      <c r="D5">
        <f>B5*C5</f>
        <v>60000</v>
      </c>
    </row>
    <row r="7" spans="1:5">
      <c r="A7" t="s">
        <v>6</v>
      </c>
    </row>
    <row r="9" spans="1:5">
      <c r="A9" t="s">
        <v>7</v>
      </c>
      <c r="C9">
        <v>9</v>
      </c>
      <c r="D9">
        <f>B9*C9</f>
        <v>0</v>
      </c>
    </row>
    <row r="10" spans="1:5">
      <c r="A10" t="s">
        <v>8</v>
      </c>
      <c r="C10">
        <v>10</v>
      </c>
      <c r="D10">
        <f t="shared" ref="D10:D11" si="0">B10*C10</f>
        <v>0</v>
      </c>
    </row>
    <row r="11" spans="1:5">
      <c r="A11" t="s">
        <v>9</v>
      </c>
      <c r="C11">
        <v>1</v>
      </c>
      <c r="D11">
        <f t="shared" si="0"/>
        <v>0</v>
      </c>
    </row>
  </sheetData>
  <phoneticPr fontId="1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実験予定</vt:lpstr>
      <vt:lpstr>01</vt:lpstr>
      <vt:lpstr>05</vt:lpstr>
      <vt:lpstr>04</vt:lpstr>
      <vt:lpstr>03</vt:lpstr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 Takamasa</dc:creator>
  <cp:lastModifiedBy>Suzuki Takamasa</cp:lastModifiedBy>
  <dcterms:created xsi:type="dcterms:W3CDTF">2025-04-25T06:53:39Z</dcterms:created>
  <dcterms:modified xsi:type="dcterms:W3CDTF">2025-04-25T07:43:19Z</dcterms:modified>
</cp:coreProperties>
</file>